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burmakova\Downloads\"/>
    </mc:Choice>
  </mc:AlternateContent>
  <bookViews>
    <workbookView xWindow="0" yWindow="0" windowWidth="28800" windowHeight="11730"/>
  </bookViews>
  <sheets>
    <sheet name="Инструкции" sheetId="2" r:id="rId1"/>
    <sheet name="Краткая смета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25" i="1"/>
  <c r="C25" i="1"/>
  <c r="D18" i="1"/>
  <c r="C18" i="1"/>
</calcChain>
</file>

<file path=xl/sharedStrings.xml><?xml version="1.0" encoding="utf-8"?>
<sst xmlns="http://schemas.openxmlformats.org/spreadsheetml/2006/main" count="29" uniqueCount="28">
  <si>
    <t>Наименование статьи расходов</t>
  </si>
  <si>
    <t>Договора с физическими лицами (гражданами РФ, иностранными гражданами на территории РФ)</t>
  </si>
  <si>
    <t>Сотрудники ВШЭ (ФИО, должность)</t>
  </si>
  <si>
    <t>Учащиеся (указать уровень обучения и курс, например, магистратура 3 курс)</t>
  </si>
  <si>
    <t>Внешние сотрудники</t>
  </si>
  <si>
    <t>Иные статьи расходов</t>
  </si>
  <si>
    <t>Иванов И.И. (доцент департамента …)</t>
  </si>
  <si>
    <t>Первый год</t>
  </si>
  <si>
    <t>Второй год</t>
  </si>
  <si>
    <t>(руб.)</t>
  </si>
  <si>
    <t>Уважаемые руководители групп,</t>
  </si>
  <si>
    <t>при составлении сметы прошу учесть следующие особенности расчета оплаты труда:</t>
  </si>
  <si>
    <t>Зарплата состоит из трех частей: собственно зарплата, страховой взнос (который оплачивает работодатель) и подоходный налог (который оплачивает работник, но саму процедуру оплаты проводит работодатель).</t>
  </si>
  <si>
    <t>Таким образом, если з/п указана 10 000, то на нее начисляется страховой взнос 27,1%, который работодатель закладывает в смету, но работник «не видит». И налог 13%, который работник «видит» - та самая разница между оплатой в договоре и деньгами на руки.</t>
  </si>
  <si>
    <t>Соответственно, при условной оплате 10 000:</t>
  </si>
  <si>
    <t>В договоре написано – 10 000.</t>
  </si>
  <si>
    <t>В смету вносим 10 000 * 1,271 = 12 710, из них 2 710 уйдет на страховой взнос.</t>
  </si>
  <si>
    <t>На руки работник получит 10 000 * 0,87 = 8 700 (а оставшиеся 1 300 бухгалтерия за него перечислит в налоговую).</t>
  </si>
  <si>
    <t>Приведу здесь развернутое пояснение, так как с этим аспектом сметы часто возникают сложности:</t>
  </si>
  <si>
    <t>Страховой взнос 27,1%</t>
  </si>
  <si>
    <t>ИТОГО за каждый год</t>
  </si>
  <si>
    <t>ИТОГО за весь проект</t>
  </si>
  <si>
    <t xml:space="preserve">При включении в смету оплаты труда сотрудников и учащихся нужно учитывать, что указываемая оплата облагается налогом 13%, </t>
  </si>
  <si>
    <t xml:space="preserve">а также на нее начисляются страховые взносы в размере 27,1%, которые тоже закладываются в смету. </t>
  </si>
  <si>
    <t>В таблице страховой взнос считается автоматически в зеленой строке при введении зарплаты в соответствующую ячейку.</t>
  </si>
  <si>
    <t xml:space="preserve">Также прошу учесть, что оплата труда учащихся (студентов и аспирантов) должна составлять не меньше 16000 руб. за каждое полугодие работы данного учащегося. </t>
  </si>
  <si>
    <t>Т.е. если студент работает в 1 год полностью, 2 год - только половину года, то для 1 года его зарплата должна быть не меньше 16 000*2 = 32 000 руб, за второй - не меньше 16 000 руб.</t>
  </si>
  <si>
    <t>В строках "Иные статьи расходов" указываются расходы на проведение мероприятий, тревел-гранты, закупки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</si>
</sst>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color rgb="FF7030A0"/>
      <name val="Times New Roman"/>
      <family val="1"/>
    </font>
    <font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3" borderId="2" xfId="0" applyFont="1" applyFill="1" applyBorder="1" applyAlignment="1">
      <alignment vertical="center"/>
    </xf>
    <xf numFmtId="0" fontId="0" fillId="4" borderId="1" xfId="0" applyFill="1" applyBorder="1"/>
    <xf numFmtId="0" fontId="6" fillId="2" borderId="1" xfId="0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0" fillId="5" borderId="1" xfId="0" applyFill="1" applyBorder="1"/>
    <xf numFmtId="0" fontId="7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7"/>
  <sheetViews>
    <sheetView tabSelected="1" workbookViewId="0">
      <selection activeCell="B28" sqref="B28"/>
    </sheetView>
  </sheetViews>
  <sheetFormatPr defaultRowHeight="15.75" x14ac:dyDescent="0.25"/>
  <sheetData>
    <row r="3" spans="2:2" x14ac:dyDescent="0.25">
      <c r="B3" s="18" t="s">
        <v>10</v>
      </c>
    </row>
    <row r="4" spans="2:2" x14ac:dyDescent="0.25">
      <c r="B4" s="20" t="s">
        <v>11</v>
      </c>
    </row>
    <row r="7" spans="2:2" x14ac:dyDescent="0.25">
      <c r="B7" s="19" t="s">
        <v>22</v>
      </c>
    </row>
    <row r="8" spans="2:2" x14ac:dyDescent="0.25">
      <c r="B8" s="19" t="s">
        <v>23</v>
      </c>
    </row>
    <row r="9" spans="2:2" x14ac:dyDescent="0.25">
      <c r="B9" s="6" t="s">
        <v>18</v>
      </c>
    </row>
    <row r="10" spans="2:2" x14ac:dyDescent="0.25">
      <c r="B10" s="6"/>
    </row>
    <row r="11" spans="2:2" x14ac:dyDescent="0.25">
      <c r="B11" s="7" t="s">
        <v>12</v>
      </c>
    </row>
    <row r="12" spans="2:2" x14ac:dyDescent="0.25">
      <c r="B12" s="7"/>
    </row>
    <row r="13" spans="2:2" x14ac:dyDescent="0.25">
      <c r="B13" s="7" t="s">
        <v>13</v>
      </c>
    </row>
    <row r="14" spans="2:2" x14ac:dyDescent="0.25">
      <c r="B14" s="7"/>
    </row>
    <row r="15" spans="2:2" x14ac:dyDescent="0.25">
      <c r="B15" s="7" t="s">
        <v>14</v>
      </c>
    </row>
    <row r="16" spans="2:2" x14ac:dyDescent="0.25">
      <c r="B16" s="7" t="s">
        <v>15</v>
      </c>
    </row>
    <row r="17" spans="2:2" x14ac:dyDescent="0.25">
      <c r="B17" s="7" t="s">
        <v>16</v>
      </c>
    </row>
    <row r="18" spans="2:2" x14ac:dyDescent="0.25">
      <c r="B18" s="7" t="s">
        <v>17</v>
      </c>
    </row>
    <row r="19" spans="2:2" x14ac:dyDescent="0.25">
      <c r="B19" s="6"/>
    </row>
    <row r="20" spans="2:2" x14ac:dyDescent="0.25">
      <c r="B20" s="19" t="s">
        <v>24</v>
      </c>
    </row>
    <row r="23" spans="2:2" x14ac:dyDescent="0.25">
      <c r="B23" t="s">
        <v>25</v>
      </c>
    </row>
    <row r="24" spans="2:2" x14ac:dyDescent="0.25">
      <c r="B24" t="s">
        <v>26</v>
      </c>
    </row>
    <row r="27" spans="2:2" x14ac:dyDescent="0.25">
      <c r="B27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8" sqref="C18"/>
    </sheetView>
  </sheetViews>
  <sheetFormatPr defaultColWidth="11" defaultRowHeight="15.75" x14ac:dyDescent="0.25"/>
  <cols>
    <col min="1" max="1" width="97.5" customWidth="1"/>
    <col min="3" max="3" width="21.625" customWidth="1"/>
    <col min="4" max="4" width="19.5" customWidth="1"/>
  </cols>
  <sheetData>
    <row r="1" spans="1:4" ht="25.5" x14ac:dyDescent="0.35">
      <c r="A1" s="11" t="s">
        <v>0</v>
      </c>
      <c r="B1" s="12"/>
      <c r="C1" s="3" t="s">
        <v>7</v>
      </c>
      <c r="D1" s="3" t="s">
        <v>8</v>
      </c>
    </row>
    <row r="2" spans="1:4" ht="18.75" x14ac:dyDescent="0.25">
      <c r="A2" s="1" t="s">
        <v>1</v>
      </c>
      <c r="B2" s="1"/>
      <c r="C2" s="5" t="s">
        <v>9</v>
      </c>
      <c r="D2" s="5" t="s">
        <v>9</v>
      </c>
    </row>
    <row r="3" spans="1:4" ht="16.5" x14ac:dyDescent="0.25">
      <c r="A3" s="13" t="s">
        <v>2</v>
      </c>
      <c r="B3" s="14"/>
      <c r="C3" s="2"/>
      <c r="D3" s="2"/>
    </row>
    <row r="4" spans="1:4" x14ac:dyDescent="0.25">
      <c r="A4" t="s">
        <v>6</v>
      </c>
      <c r="C4">
        <v>80000</v>
      </c>
      <c r="D4">
        <v>70000</v>
      </c>
    </row>
    <row r="8" spans="1:4" ht="16.5" x14ac:dyDescent="0.25">
      <c r="A8" s="13" t="s">
        <v>3</v>
      </c>
      <c r="B8" s="15"/>
      <c r="C8" s="2"/>
      <c r="D8" s="2"/>
    </row>
    <row r="13" spans="1:4" ht="16.5" x14ac:dyDescent="0.25">
      <c r="A13" s="13" t="s">
        <v>4</v>
      </c>
      <c r="B13" s="15"/>
      <c r="C13" s="2"/>
      <c r="D13" s="2"/>
    </row>
    <row r="18" spans="1:4" ht="16.5" x14ac:dyDescent="0.25">
      <c r="A18" s="9" t="s">
        <v>19</v>
      </c>
      <c r="B18" s="8"/>
      <c r="C18" s="8">
        <f>SUM(C3:C17)*1.271</f>
        <v>101679.99999999999</v>
      </c>
      <c r="D18" s="8">
        <f>SUM(D3:D17)*1.271</f>
        <v>88970</v>
      </c>
    </row>
    <row r="20" spans="1:4" ht="18.75" x14ac:dyDescent="0.25">
      <c r="A20" s="10" t="s">
        <v>5</v>
      </c>
      <c r="B20" s="10"/>
      <c r="C20" s="4"/>
      <c r="D20" s="4"/>
    </row>
    <row r="25" spans="1:4" ht="18.75" x14ac:dyDescent="0.25">
      <c r="A25" s="10" t="s">
        <v>20</v>
      </c>
      <c r="B25" s="10"/>
      <c r="C25" s="4">
        <f>SUM(C3:C24)</f>
        <v>181680</v>
      </c>
      <c r="D25" s="4">
        <f>SUM(D3:D24)</f>
        <v>158970</v>
      </c>
    </row>
    <row r="26" spans="1:4" ht="18.75" x14ac:dyDescent="0.25">
      <c r="A26" s="10" t="s">
        <v>21</v>
      </c>
      <c r="B26" s="10"/>
      <c r="C26" s="16">
        <f>C25+D25</f>
        <v>340650</v>
      </c>
      <c r="D26" s="17"/>
    </row>
  </sheetData>
  <mergeCells count="8">
    <mergeCell ref="A26:B26"/>
    <mergeCell ref="C26:D26"/>
    <mergeCell ref="A25:B25"/>
    <mergeCell ref="A1:B1"/>
    <mergeCell ref="A3:B3"/>
    <mergeCell ref="A8:B8"/>
    <mergeCell ref="A13:B1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Инструкции</vt:lpstr>
      <vt:lpstr>Краткая 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dcterms:created xsi:type="dcterms:W3CDTF">2022-04-25T08:40:32Z</dcterms:created>
  <dcterms:modified xsi:type="dcterms:W3CDTF">2022-04-26T17:23:06Z</dcterms:modified>
</cp:coreProperties>
</file>